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32760" windowWidth="7650" windowHeight="9360" activeTab="1"/>
  </bookViews>
  <sheets>
    <sheet name="табл.4" sheetId="1" r:id="rId1"/>
    <sheet name="прил.4" sheetId="2" r:id="rId2"/>
  </sheets>
  <definedNames/>
  <calcPr fullCalcOnLoad="1"/>
</workbook>
</file>

<file path=xl/sharedStrings.xml><?xml version="1.0" encoding="utf-8"?>
<sst xmlns="http://schemas.openxmlformats.org/spreadsheetml/2006/main" count="120" uniqueCount="59">
  <si>
    <t>02</t>
  </si>
  <si>
    <t>01</t>
  </si>
  <si>
    <t>03</t>
  </si>
  <si>
    <t>08</t>
  </si>
  <si>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</si>
  <si>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</si>
  <si>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</si>
  <si>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</si>
  <si>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</si>
  <si>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</si>
  <si>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</si>
  <si>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09</t>
  </si>
  <si>
    <t>Жилищно-коммунальное хозяйство</t>
  </si>
  <si>
    <t>05</t>
  </si>
  <si>
    <t>Коммунальное хозяйство</t>
  </si>
  <si>
    <t>Образование</t>
  </si>
  <si>
    <t>07</t>
  </si>
  <si>
    <t>Общее образование</t>
  </si>
  <si>
    <t>Культура, кинематография и средства массовой информации</t>
  </si>
  <si>
    <t>Культура</t>
  </si>
  <si>
    <t>Здравоохранение и спорт</t>
  </si>
  <si>
    <t>Здравоохранение</t>
  </si>
  <si>
    <t>Спорт и физическая культура</t>
  </si>
  <si>
    <t>Социальная политика</t>
  </si>
  <si>
    <t>10</t>
  </si>
  <si>
    <t>Межбюджетные трансферты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</si>
  <si>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</si>
  <si>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</si>
  <si>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тыс.руб.</t>
  </si>
  <si>
    <t>процент исполнения</t>
  </si>
  <si>
    <t xml:space="preserve">                                             Сведения об исполнении расходов</t>
  </si>
  <si>
    <t>Осуществление первичного воинского учета на территориях где отсутствуют военные комиссариаты</t>
  </si>
  <si>
    <t>Государственная регистрация актов гражданского состояния</t>
  </si>
  <si>
    <t>Дошкольное образование</t>
  </si>
  <si>
    <t>Центр занятости</t>
  </si>
  <si>
    <t>14</t>
  </si>
  <si>
    <t>План на 2008 год</t>
  </si>
  <si>
    <t>Исполнено за 2008 год</t>
  </si>
  <si>
    <t>Молодежная политика</t>
  </si>
  <si>
    <t xml:space="preserve">               по разделам, подразделам классификации расходв бюджетов Российской Федерации</t>
  </si>
  <si>
    <t xml:space="preserve"> бюджета муниципального образования сельского поселения "Озел" за 2008 год</t>
  </si>
  <si>
    <t>Субвенции бюджетам субъектов РФ и муницип.образований</t>
  </si>
  <si>
    <t>Другие общегосударственные вопросы</t>
  </si>
  <si>
    <t>Благоустройство</t>
  </si>
  <si>
    <t>Жилищное хозяйство</t>
  </si>
  <si>
    <t>Молодежная политика и оздоровление детей</t>
  </si>
  <si>
    <t xml:space="preserve">              по разделам, подразделам классификации расходов бюджетов Российской Федерации</t>
  </si>
  <si>
    <t>Национальная безопасность и правоохранительная деятельность</t>
  </si>
  <si>
    <t xml:space="preserve">Кассовое исполнение </t>
  </si>
  <si>
    <t>13</t>
  </si>
  <si>
    <t>Физическая культура и спорт</t>
  </si>
  <si>
    <t xml:space="preserve">Физическая культура </t>
  </si>
  <si>
    <t>Массовый спорт</t>
  </si>
  <si>
    <t>Пенсионное обеспечение</t>
  </si>
  <si>
    <t xml:space="preserve">                                                                                                                                                к Постановлению администрации сельского</t>
  </si>
  <si>
    <t xml:space="preserve">                                                                                                                                     Приложение 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</si>
  <si>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</si>
  <si>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поселения "Выльгорт" от 07.07.2021 №07/290</t>
  </si>
  <si>
    <t>Расходы бюджета муниципального образования сельского поселения "Выльгорт" за  I полугодие 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</si>
</sst>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188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8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/>
      <protection locked="0"/>
    </xf>
    <xf numFmtId="188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55.140625" style="0" customWidth="1"/>
    <col min="2" max="2" width="9.7109375" style="0" customWidth="1"/>
    <col min="4" max="4" width="9.57421875" style="0" customWidth="1"/>
  </cols>
  <sheetData>
    <row r="1" spans="1:4" ht="12.75">
      <c r="A1" s="49"/>
      <c r="B1" s="50"/>
      <c r="C1" s="50"/>
      <c r="D1" s="50"/>
    </row>
    <row r="2" spans="1:6" ht="12.75">
      <c r="A2" s="51" t="s">
        <v>30</v>
      </c>
      <c r="B2" s="51"/>
      <c r="C2" s="51"/>
      <c r="D2" s="51"/>
      <c r="E2" s="6"/>
      <c r="F2" s="6"/>
    </row>
    <row r="3" spans="1:6" ht="12.75">
      <c r="A3" s="51" t="s">
        <v>40</v>
      </c>
      <c r="B3" s="51"/>
      <c r="C3" s="51"/>
      <c r="D3" s="51"/>
      <c r="E3" s="51"/>
      <c r="F3" s="51"/>
    </row>
    <row r="4" spans="1:6" ht="12.75">
      <c r="A4" s="51" t="s">
        <v>39</v>
      </c>
      <c r="B4" s="51"/>
      <c r="C4" s="51"/>
      <c r="D4" s="51"/>
      <c r="E4" s="51"/>
      <c r="F4" s="51"/>
    </row>
    <row r="5" spans="1:4" ht="12.75">
      <c r="A5" s="6"/>
      <c r="B5" s="4"/>
      <c r="C5" s="5"/>
      <c r="D5" s="5"/>
    </row>
    <row r="6" spans="1:4" ht="12.75">
      <c r="A6" s="6"/>
      <c r="B6" s="4"/>
      <c r="C6" s="5"/>
      <c r="D6" s="5"/>
    </row>
    <row r="7" spans="1:6" ht="12.75">
      <c r="A7" s="6"/>
      <c r="B7" s="4"/>
      <c r="C7" s="5"/>
      <c r="D7" s="5"/>
      <c r="F7" t="s">
        <v>28</v>
      </c>
    </row>
    <row r="8" spans="1:6" ht="38.25">
      <c r="A8" s="19" t="s">
        <v>4</v>
      </c>
      <c r="B8" s="19" t="s">
        <v>5</v>
      </c>
      <c r="C8" s="19" t="s">
        <v>6</v>
      </c>
      <c r="D8" s="20" t="s">
        <v>36</v>
      </c>
      <c r="E8" s="20" t="s">
        <v>37</v>
      </c>
      <c r="F8" s="20" t="s">
        <v>29</v>
      </c>
    </row>
    <row r="9" spans="1:6" ht="12.75">
      <c r="A9" s="1" t="s">
        <v>7</v>
      </c>
      <c r="B9" s="1"/>
      <c r="C9" s="1"/>
      <c r="D9" s="17">
        <f>SUM(D11,D18,D21,D26,D29,D33,D36)</f>
        <v>2915.0000000000005</v>
      </c>
      <c r="E9" s="17">
        <f>SUM(E11,E18,E21,E26,E29,E33,E36)</f>
        <v>2738.2</v>
      </c>
      <c r="F9" s="16">
        <f>E9/D9*100</f>
        <v>93.93481989708403</v>
      </c>
    </row>
    <row r="10" spans="1:6" ht="12.75">
      <c r="A10" s="1"/>
      <c r="B10" s="1"/>
      <c r="C10" s="1"/>
      <c r="D10" s="1"/>
      <c r="E10" s="2"/>
      <c r="F10" s="15"/>
    </row>
    <row r="11" spans="1:6" ht="12.75">
      <c r="A11" s="3" t="s">
        <v>8</v>
      </c>
      <c r="B11" s="7" t="s">
        <v>1</v>
      </c>
      <c r="C11" s="8"/>
      <c r="D11" s="9">
        <f>SUM(D12:D16)</f>
        <v>1624.1000000000001</v>
      </c>
      <c r="E11" s="9">
        <f>SUM(E12:E16)</f>
        <v>1607.5</v>
      </c>
      <c r="F11" s="16">
        <f aca="true" t="shared" si="0" ref="F11:F37">E11/D11*100</f>
        <v>98.97789544978757</v>
      </c>
    </row>
    <row r="12" spans="1:6" ht="25.5">
      <c r="A12" s="11" t="s">
        <v>27</v>
      </c>
      <c r="B12" s="7" t="s">
        <v>1</v>
      </c>
      <c r="C12" s="7" t="s">
        <v>0</v>
      </c>
      <c r="D12" s="12">
        <v>438.3</v>
      </c>
      <c r="E12" s="2">
        <v>437.9</v>
      </c>
      <c r="F12" s="15">
        <f t="shared" si="0"/>
        <v>99.90873830709559</v>
      </c>
    </row>
    <row r="13" spans="1:6" ht="38.25">
      <c r="A13" s="10" t="s">
        <v>9</v>
      </c>
      <c r="B13" s="7" t="s">
        <v>1</v>
      </c>
      <c r="C13" s="7" t="s">
        <v>10</v>
      </c>
      <c r="D13" s="12">
        <v>1130.4</v>
      </c>
      <c r="E13" s="2">
        <v>1114.2</v>
      </c>
      <c r="F13" s="15">
        <f t="shared" si="0"/>
        <v>98.56687898089172</v>
      </c>
    </row>
    <row r="14" spans="1:6" ht="12.75">
      <c r="A14" s="10" t="s">
        <v>32</v>
      </c>
      <c r="B14" s="7" t="s">
        <v>1</v>
      </c>
      <c r="C14" s="7" t="s">
        <v>35</v>
      </c>
      <c r="D14" s="12">
        <v>1.8</v>
      </c>
      <c r="E14" s="2">
        <v>1.8</v>
      </c>
      <c r="F14" s="15">
        <f>E14/D14*100</f>
        <v>100</v>
      </c>
    </row>
    <row r="15" spans="1:6" ht="12.75">
      <c r="A15" s="10" t="s">
        <v>34</v>
      </c>
      <c r="B15" s="7" t="s">
        <v>1</v>
      </c>
      <c r="C15" s="7" t="s">
        <v>35</v>
      </c>
      <c r="D15" s="12">
        <v>29.4</v>
      </c>
      <c r="E15" s="2">
        <v>29.4</v>
      </c>
      <c r="F15" s="15">
        <f t="shared" si="0"/>
        <v>100</v>
      </c>
    </row>
    <row r="16" spans="1:6" ht="25.5">
      <c r="A16" s="14" t="s">
        <v>31</v>
      </c>
      <c r="B16" s="7" t="s">
        <v>0</v>
      </c>
      <c r="C16" s="7" t="s">
        <v>2</v>
      </c>
      <c r="D16" s="12">
        <v>24.2</v>
      </c>
      <c r="E16" s="2">
        <v>24.2</v>
      </c>
      <c r="F16" s="15">
        <f t="shared" si="0"/>
        <v>100</v>
      </c>
    </row>
    <row r="17" spans="1:6" ht="12.75">
      <c r="A17" s="10"/>
      <c r="B17" s="7"/>
      <c r="C17" s="7"/>
      <c r="D17" s="8"/>
      <c r="E17" s="2"/>
      <c r="F17" s="15"/>
    </row>
    <row r="18" spans="1:6" ht="12.75">
      <c r="A18" s="3" t="s">
        <v>12</v>
      </c>
      <c r="B18" s="7" t="s">
        <v>13</v>
      </c>
      <c r="C18" s="7"/>
      <c r="D18" s="9">
        <f>SUM(D19:D19)</f>
        <v>179</v>
      </c>
      <c r="E18" s="9">
        <f>SUM(E19:E19)</f>
        <v>94.1</v>
      </c>
      <c r="F18" s="16">
        <f>E18/D18*100</f>
        <v>52.56983240223463</v>
      </c>
    </row>
    <row r="19" spans="1:6" ht="12.75">
      <c r="A19" s="10" t="s">
        <v>14</v>
      </c>
      <c r="B19" s="7" t="s">
        <v>13</v>
      </c>
      <c r="C19" s="7" t="s">
        <v>2</v>
      </c>
      <c r="D19" s="12">
        <v>179</v>
      </c>
      <c r="E19" s="2">
        <v>94.1</v>
      </c>
      <c r="F19" s="15">
        <f t="shared" si="0"/>
        <v>52.56983240223463</v>
      </c>
    </row>
    <row r="20" spans="1:6" ht="12.75">
      <c r="A20" s="10"/>
      <c r="B20" s="7"/>
      <c r="C20" s="7"/>
      <c r="D20" s="8"/>
      <c r="E20" s="2"/>
      <c r="F20" s="15"/>
    </row>
    <row r="21" spans="1:6" ht="12.75">
      <c r="A21" s="3" t="s">
        <v>15</v>
      </c>
      <c r="B21" s="7" t="s">
        <v>16</v>
      </c>
      <c r="C21" s="7"/>
      <c r="D21" s="9">
        <f>SUM(D22:D23:D24)</f>
        <v>866.0000000000001</v>
      </c>
      <c r="E21" s="9">
        <f>SUM(E22:E23:E24)</f>
        <v>829</v>
      </c>
      <c r="F21" s="16">
        <f>E21/D21*100</f>
        <v>95.72748267898382</v>
      </c>
    </row>
    <row r="22" spans="1:6" ht="12.75">
      <c r="A22" s="10" t="s">
        <v>33</v>
      </c>
      <c r="B22" s="7" t="s">
        <v>16</v>
      </c>
      <c r="C22" s="7" t="s">
        <v>1</v>
      </c>
      <c r="D22" s="12">
        <v>755.2</v>
      </c>
      <c r="E22" s="2">
        <v>755.2</v>
      </c>
      <c r="F22" s="15">
        <f t="shared" si="0"/>
        <v>100</v>
      </c>
    </row>
    <row r="23" spans="1:6" ht="12.75">
      <c r="A23" s="10" t="s">
        <v>17</v>
      </c>
      <c r="B23" s="7" t="s">
        <v>16</v>
      </c>
      <c r="C23" s="7" t="s">
        <v>0</v>
      </c>
      <c r="D23" s="12">
        <v>109.7</v>
      </c>
      <c r="E23" s="2">
        <v>73.8</v>
      </c>
      <c r="F23" s="15">
        <f t="shared" si="0"/>
        <v>67.27438468550592</v>
      </c>
    </row>
    <row r="24" spans="1:6" ht="12.75">
      <c r="A24" s="10" t="s">
        <v>38</v>
      </c>
      <c r="B24" s="7" t="s">
        <v>16</v>
      </c>
      <c r="C24" s="7" t="s">
        <v>16</v>
      </c>
      <c r="D24" s="12">
        <v>1.1</v>
      </c>
      <c r="E24" s="2">
        <v>0</v>
      </c>
      <c r="F24" s="15">
        <f t="shared" si="0"/>
        <v>0</v>
      </c>
    </row>
    <row r="25" spans="1:6" ht="12.75">
      <c r="A25" s="10"/>
      <c r="B25" s="7"/>
      <c r="C25" s="7"/>
      <c r="D25" s="8"/>
      <c r="E25" s="2"/>
      <c r="F25" s="15"/>
    </row>
    <row r="26" spans="1:6" ht="25.5">
      <c r="A26" s="3" t="s">
        <v>18</v>
      </c>
      <c r="B26" s="7" t="s">
        <v>3</v>
      </c>
      <c r="C26" s="7"/>
      <c r="D26" s="9">
        <f>SUM(D27:D27)</f>
        <v>181.5</v>
      </c>
      <c r="E26" s="9">
        <f>SUM(E27:E27)</f>
        <v>144</v>
      </c>
      <c r="F26" s="16">
        <f t="shared" si="0"/>
        <v>79.33884297520662</v>
      </c>
    </row>
    <row r="27" spans="1:6" ht="12.75">
      <c r="A27" s="10" t="s">
        <v>19</v>
      </c>
      <c r="B27" s="7" t="s">
        <v>3</v>
      </c>
      <c r="C27" s="7" t="s">
        <v>1</v>
      </c>
      <c r="D27" s="12">
        <v>181.5</v>
      </c>
      <c r="E27" s="2">
        <v>144</v>
      </c>
      <c r="F27" s="15">
        <f t="shared" si="0"/>
        <v>79.33884297520662</v>
      </c>
    </row>
    <row r="28" spans="1:6" ht="12.75">
      <c r="A28" s="10"/>
      <c r="B28" s="7"/>
      <c r="C28" s="7"/>
      <c r="D28" s="8"/>
      <c r="E28" s="2"/>
      <c r="F28" s="15"/>
    </row>
    <row r="29" spans="1:6" ht="12.75">
      <c r="A29" s="3" t="s">
        <v>20</v>
      </c>
      <c r="B29" s="7" t="s">
        <v>11</v>
      </c>
      <c r="C29" s="7"/>
      <c r="D29" s="17">
        <f>SUM(D30:D31)</f>
        <v>9</v>
      </c>
      <c r="E29" s="9">
        <f>SUM(E30:E31)</f>
        <v>8.2</v>
      </c>
      <c r="F29" s="16">
        <f t="shared" si="0"/>
        <v>91.1111111111111</v>
      </c>
    </row>
    <row r="30" spans="1:6" ht="12.75">
      <c r="A30" s="10" t="s">
        <v>21</v>
      </c>
      <c r="B30" s="7" t="s">
        <v>11</v>
      </c>
      <c r="C30" s="7" t="s">
        <v>0</v>
      </c>
      <c r="D30" s="12">
        <v>7.9</v>
      </c>
      <c r="E30" s="2">
        <v>7.1</v>
      </c>
      <c r="F30" s="15">
        <f t="shared" si="0"/>
        <v>89.87341772151898</v>
      </c>
    </row>
    <row r="31" spans="1:6" ht="12.75">
      <c r="A31" s="10" t="s">
        <v>22</v>
      </c>
      <c r="B31" s="7" t="s">
        <v>11</v>
      </c>
      <c r="C31" s="7" t="s">
        <v>3</v>
      </c>
      <c r="D31" s="12">
        <v>1.1</v>
      </c>
      <c r="E31" s="15">
        <v>1.1</v>
      </c>
      <c r="F31" s="15">
        <f t="shared" si="0"/>
        <v>100</v>
      </c>
    </row>
    <row r="32" spans="1:6" ht="12.75">
      <c r="A32" s="10"/>
      <c r="B32" s="7"/>
      <c r="C32" s="7"/>
      <c r="D32" s="8"/>
      <c r="E32" s="2"/>
      <c r="F32" s="15"/>
    </row>
    <row r="33" spans="1:6" ht="12.75">
      <c r="A33" s="3" t="s">
        <v>23</v>
      </c>
      <c r="B33" s="7" t="s">
        <v>24</v>
      </c>
      <c r="C33" s="7"/>
      <c r="D33" s="17">
        <f>SUM(D34:D34)</f>
        <v>22</v>
      </c>
      <c r="E33" s="17">
        <f>SUM(E34:E34)</f>
        <v>22</v>
      </c>
      <c r="F33" s="16">
        <f t="shared" si="0"/>
        <v>100</v>
      </c>
    </row>
    <row r="34" spans="1:6" ht="12.75">
      <c r="A34" s="10" t="s">
        <v>26</v>
      </c>
      <c r="B34" s="7" t="s">
        <v>24</v>
      </c>
      <c r="C34" s="7" t="s">
        <v>2</v>
      </c>
      <c r="D34" s="18">
        <v>22</v>
      </c>
      <c r="E34" s="15">
        <v>22</v>
      </c>
      <c r="F34" s="15">
        <f t="shared" si="0"/>
        <v>100</v>
      </c>
    </row>
    <row r="35" spans="1:6" ht="12.75">
      <c r="A35" s="2"/>
      <c r="B35" s="2"/>
      <c r="C35" s="2"/>
      <c r="D35" s="2"/>
      <c r="E35" s="2"/>
      <c r="F35" s="15"/>
    </row>
    <row r="36" spans="1:6" ht="12.75">
      <c r="A36" s="3" t="s">
        <v>25</v>
      </c>
      <c r="B36" s="13">
        <v>11</v>
      </c>
      <c r="C36" s="13"/>
      <c r="D36" s="17">
        <f>SUM(D37:D37)</f>
        <v>33.4</v>
      </c>
      <c r="E36" s="17">
        <f>SUM(E37:E37)</f>
        <v>33.4</v>
      </c>
      <c r="F36" s="16">
        <f t="shared" si="0"/>
        <v>100</v>
      </c>
    </row>
    <row r="37" spans="1:6" ht="12.75">
      <c r="A37" s="22" t="s">
        <v>41</v>
      </c>
      <c r="B37" s="13">
        <v>11</v>
      </c>
      <c r="C37" s="7" t="s">
        <v>10</v>
      </c>
      <c r="D37" s="18">
        <v>33.4</v>
      </c>
      <c r="E37" s="15">
        <v>33.4</v>
      </c>
      <c r="F37" s="15">
        <f t="shared" si="0"/>
        <v>100</v>
      </c>
    </row>
  </sheetData>
  <sheetProtection/>
  <mergeCells count="4">
    <mergeCell ref="A1:D1"/>
    <mergeCell ref="A4:F4"/>
    <mergeCell ref="A3:F3"/>
    <mergeCell ref="A2:D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68.28125" style="0" customWidth="1"/>
    <col min="3" max="3" width="6.8515625" style="0" customWidth="1"/>
    <col min="4" max="4" width="11.421875" style="0" customWidth="1"/>
  </cols>
  <sheetData>
    <row r="1" spans="1:4" ht="12.75">
      <c r="A1" s="53" t="s">
        <v>55</v>
      </c>
      <c r="B1" s="53"/>
      <c r="C1" s="53"/>
      <c r="D1" s="53"/>
    </row>
    <row r="2" spans="1:4" ht="12.75">
      <c r="A2" s="53" t="s">
        <v>54</v>
      </c>
      <c r="B2" s="53"/>
      <c r="C2" s="53"/>
      <c r="D2" s="53"/>
    </row>
    <row r="3" spans="1:4" ht="12.75">
      <c r="A3" s="54" t="s">
        <v>57</v>
      </c>
      <c r="B3" s="54"/>
      <c r="C3" s="54"/>
      <c r="D3" s="54"/>
    </row>
    <row r="4" spans="1:4" ht="12.75">
      <c r="A4" s="47"/>
      <c r="B4" s="28"/>
      <c r="C4" s="28"/>
      <c r="D4" s="29"/>
    </row>
    <row r="5" spans="1:4" ht="1.5" customHeight="1">
      <c r="A5" s="47"/>
      <c r="B5" s="28"/>
      <c r="C5" s="28"/>
      <c r="D5" s="29"/>
    </row>
    <row r="6" spans="1:5" ht="12.75" hidden="1">
      <c r="A6" s="47"/>
      <c r="B6" s="28"/>
      <c r="C6" s="28"/>
      <c r="D6" s="29"/>
      <c r="E6" s="27"/>
    </row>
    <row r="7" spans="1:5" ht="12.75">
      <c r="A7" s="52" t="s">
        <v>58</v>
      </c>
      <c r="B7" s="52"/>
      <c r="C7" s="52"/>
      <c r="D7" s="52"/>
      <c r="E7" s="27"/>
    </row>
    <row r="8" spans="1:5" ht="12.75">
      <c r="A8" s="52" t="s">
        <v>46</v>
      </c>
      <c r="B8" s="52"/>
      <c r="C8" s="52"/>
      <c r="D8" s="52"/>
      <c r="E8" s="27"/>
    </row>
    <row r="9" spans="1:5" ht="12.75">
      <c r="A9" s="52"/>
      <c r="B9" s="52"/>
      <c r="C9" s="52"/>
      <c r="D9" s="52"/>
      <c r="E9" s="27"/>
    </row>
    <row r="10" spans="1:4" ht="2.25" customHeight="1">
      <c r="A10" s="52"/>
      <c r="B10" s="52"/>
      <c r="C10" s="52"/>
      <c r="D10" s="52"/>
    </row>
    <row r="11" spans="1:4" ht="12.75" hidden="1">
      <c r="A11" s="31"/>
      <c r="B11" s="30"/>
      <c r="C11" s="32"/>
      <c r="D11" s="32" t="s">
        <v>28</v>
      </c>
    </row>
    <row r="12" spans="1:4" ht="25.5">
      <c r="A12" s="33" t="s">
        <v>4</v>
      </c>
      <c r="B12" s="33" t="s">
        <v>5</v>
      </c>
      <c r="C12" s="33" t="s">
        <v>6</v>
      </c>
      <c r="D12" s="48" t="s">
        <v>48</v>
      </c>
    </row>
    <row r="13" spans="1:4" ht="12.75">
      <c r="A13" s="34" t="s">
        <v>7</v>
      </c>
      <c r="B13" s="34"/>
      <c r="C13" s="34"/>
      <c r="D13" s="35">
        <f>D15+D19+D22+D26+D29+D32+D36</f>
        <v>16054.399999999998</v>
      </c>
    </row>
    <row r="14" spans="1:4" ht="12.75">
      <c r="A14" s="34"/>
      <c r="B14" s="34"/>
      <c r="C14" s="34"/>
      <c r="D14" s="36"/>
    </row>
    <row r="15" spans="1:4" ht="12.75">
      <c r="A15" s="37" t="s">
        <v>8</v>
      </c>
      <c r="B15" s="38" t="s">
        <v>1</v>
      </c>
      <c r="C15" s="39"/>
      <c r="D15" s="40">
        <f>D16+D17</f>
        <v>7950.6</v>
      </c>
    </row>
    <row r="16" spans="1:4" ht="27" customHeight="1">
      <c r="A16" s="42" t="s">
        <v>9</v>
      </c>
      <c r="B16" s="41" t="s">
        <v>1</v>
      </c>
      <c r="C16" s="41" t="s">
        <v>10</v>
      </c>
      <c r="D16" s="39">
        <v>7209.5</v>
      </c>
    </row>
    <row r="17" spans="1:4" ht="12.75">
      <c r="A17" s="42" t="s">
        <v>42</v>
      </c>
      <c r="B17" s="41" t="s">
        <v>1</v>
      </c>
      <c r="C17" s="41" t="s">
        <v>49</v>
      </c>
      <c r="D17" s="39">
        <v>741.1</v>
      </c>
    </row>
    <row r="18" spans="1:4" ht="12.75">
      <c r="A18" s="42"/>
      <c r="B18" s="41"/>
      <c r="C18" s="41"/>
      <c r="D18" s="39"/>
    </row>
    <row r="19" spans="1:4" ht="12.75">
      <c r="A19" s="37" t="s">
        <v>47</v>
      </c>
      <c r="B19" s="38" t="s">
        <v>2</v>
      </c>
      <c r="C19" s="41"/>
      <c r="D19" s="40">
        <f>D20</f>
        <v>291.8</v>
      </c>
    </row>
    <row r="20" spans="1:4" ht="25.5">
      <c r="A20" s="42" t="s">
        <v>56</v>
      </c>
      <c r="B20" s="41" t="s">
        <v>2</v>
      </c>
      <c r="C20" s="41" t="s">
        <v>24</v>
      </c>
      <c r="D20" s="39">
        <v>291.8</v>
      </c>
    </row>
    <row r="21" spans="1:4" ht="12.75">
      <c r="A21" s="42"/>
      <c r="B21" s="41"/>
      <c r="C21" s="41"/>
      <c r="D21" s="39"/>
    </row>
    <row r="22" spans="1:4" ht="12.75">
      <c r="A22" s="37" t="s">
        <v>12</v>
      </c>
      <c r="B22" s="38" t="s">
        <v>13</v>
      </c>
      <c r="C22" s="41"/>
      <c r="D22" s="40">
        <f>D23+D24</f>
        <v>5859.5</v>
      </c>
    </row>
    <row r="23" spans="1:4" ht="12.75">
      <c r="A23" s="42" t="s">
        <v>44</v>
      </c>
      <c r="B23" s="41" t="s">
        <v>13</v>
      </c>
      <c r="C23" s="41" t="s">
        <v>1</v>
      </c>
      <c r="D23" s="39">
        <v>971.6</v>
      </c>
    </row>
    <row r="24" spans="1:4" ht="12.75">
      <c r="A24" s="39" t="s">
        <v>43</v>
      </c>
      <c r="B24" s="41" t="s">
        <v>13</v>
      </c>
      <c r="C24" s="41" t="s">
        <v>2</v>
      </c>
      <c r="D24" s="39">
        <v>4887.9</v>
      </c>
    </row>
    <row r="25" spans="1:4" ht="12.75">
      <c r="A25" s="42"/>
      <c r="B25" s="41"/>
      <c r="C25" s="41"/>
      <c r="D25" s="39"/>
    </row>
    <row r="26" spans="1:4" ht="12.75">
      <c r="A26" s="37" t="s">
        <v>15</v>
      </c>
      <c r="B26" s="38" t="s">
        <v>16</v>
      </c>
      <c r="C26" s="41"/>
      <c r="D26" s="35">
        <f>D27</f>
        <v>119.8</v>
      </c>
    </row>
    <row r="27" spans="1:4" ht="12.75">
      <c r="A27" s="42" t="s">
        <v>45</v>
      </c>
      <c r="B27" s="41" t="s">
        <v>16</v>
      </c>
      <c r="C27" s="41" t="s">
        <v>16</v>
      </c>
      <c r="D27" s="44">
        <v>119.8</v>
      </c>
    </row>
    <row r="28" spans="1:4" ht="12.75">
      <c r="A28" s="42"/>
      <c r="B28" s="41"/>
      <c r="C28" s="41"/>
      <c r="D28" s="39"/>
    </row>
    <row r="29" spans="1:4" ht="12.75">
      <c r="A29" s="37" t="s">
        <v>18</v>
      </c>
      <c r="B29" s="38" t="s">
        <v>3</v>
      </c>
      <c r="C29" s="41"/>
      <c r="D29" s="35">
        <f>D30</f>
        <v>347</v>
      </c>
    </row>
    <row r="30" spans="1:4" ht="12.75">
      <c r="A30" s="42" t="s">
        <v>19</v>
      </c>
      <c r="B30" s="41" t="s">
        <v>3</v>
      </c>
      <c r="C30" s="41" t="s">
        <v>1</v>
      </c>
      <c r="D30" s="44">
        <v>347</v>
      </c>
    </row>
    <row r="31" spans="1:4" ht="12.75">
      <c r="A31" s="42"/>
      <c r="B31" s="41"/>
      <c r="C31" s="41"/>
      <c r="D31" s="39"/>
    </row>
    <row r="32" spans="1:4" ht="12.75">
      <c r="A32" s="37" t="s">
        <v>23</v>
      </c>
      <c r="B32" s="38" t="s">
        <v>24</v>
      </c>
      <c r="C32" s="41"/>
      <c r="D32" s="35">
        <f>D33+D34</f>
        <v>420.3</v>
      </c>
    </row>
    <row r="33" spans="1:4" ht="12.75">
      <c r="A33" s="43" t="s">
        <v>53</v>
      </c>
      <c r="B33" s="41" t="s">
        <v>24</v>
      </c>
      <c r="C33" s="41" t="s">
        <v>1</v>
      </c>
      <c r="D33" s="44">
        <v>355.3</v>
      </c>
    </row>
    <row r="34" spans="1:4" ht="12.75">
      <c r="A34" s="43" t="s">
        <v>26</v>
      </c>
      <c r="B34" s="41" t="s">
        <v>24</v>
      </c>
      <c r="C34" s="41" t="s">
        <v>2</v>
      </c>
      <c r="D34" s="44">
        <v>65</v>
      </c>
    </row>
    <row r="35" spans="1:4" ht="12.75">
      <c r="A35" s="39"/>
      <c r="B35" s="39"/>
      <c r="C35" s="39"/>
      <c r="D35" s="39"/>
    </row>
    <row r="36" spans="1:4" ht="12.75">
      <c r="A36" s="37" t="s">
        <v>50</v>
      </c>
      <c r="B36" s="45">
        <v>11</v>
      </c>
      <c r="C36" s="46"/>
      <c r="D36" s="35">
        <f>D37+D38</f>
        <v>1065.4</v>
      </c>
    </row>
    <row r="37" spans="1:4" ht="12.75">
      <c r="A37" s="42" t="s">
        <v>51</v>
      </c>
      <c r="B37" s="46">
        <v>11</v>
      </c>
      <c r="C37" s="41" t="s">
        <v>1</v>
      </c>
      <c r="D37" s="44">
        <v>1031.7</v>
      </c>
    </row>
    <row r="38" spans="1:4" ht="12.75">
      <c r="A38" s="39" t="s">
        <v>52</v>
      </c>
      <c r="B38" s="46">
        <v>11</v>
      </c>
      <c r="C38" s="41" t="s">
        <v>0</v>
      </c>
      <c r="D38" s="44">
        <v>33.7</v>
      </c>
    </row>
    <row r="39" spans="1:4" ht="12.75">
      <c r="A39" s="23"/>
      <c r="B39" s="24"/>
      <c r="C39" s="21"/>
      <c r="D39" s="26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</sheetData>
  <sheetProtection/>
  <mergeCells count="7">
    <mergeCell ref="A8:D8"/>
    <mergeCell ref="A9:D9"/>
    <mergeCell ref="A10:D10"/>
    <mergeCell ref="A1:D1"/>
    <mergeCell ref="A2:D2"/>
    <mergeCell ref="A3:D3"/>
    <mergeCell ref="A7:D7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2015-10-15T10:37:10Z</cp:lastPrinted>
  <dcterms:created xsi:type="dcterms:W3CDTF">1996-10-08T23:32:33Z</dcterms:created>
  <dcterms:modified xsi:type="dcterms:W3CDTF">2021-07-07T09:54:11Z</dcterms:modified>
  <cp:category/>
  <cp:version/>
  <cp:contentType/>
  <cp:contentStatus/>
</cp:coreProperties>
</file>